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<sst xmlns="http://schemas.openxmlformats.org/spreadsheetml/2006/main" count="143" uniqueCount="115">
  <si>
    <t>Наименование показателей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</si>
  <si>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</si>
  <si>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</si>
  <si>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</si>
  <si>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</si>
  <si>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</si>
  <si>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</si>
  <si>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</si>
  <si>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4.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</si>
  <si>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</si>
  <si>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</si>
  <si>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</si>
  <si>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</si>
  <si>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</si>
  <si>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</si>
  <si>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</si>
  <si>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</si>
  <si>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</si>
  <si>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</si>
  <si>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</si>
  <si>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</si>
  <si>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</si>
  <si>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</si>
  <si>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</si>
  <si>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</si>
  <si>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</si>
  <si>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</si>
  <si>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</si>
  <si>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</si>
  <si>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</si>
  <si>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</si>
  <si>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</si>
  <si>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</si>
  <si>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</si>
  <si>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</si>
  <si>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</si>
  <si>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</si>
  <si>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</si>
  <si>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</si>
  <si>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</si>
  <si>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</si>
  <si>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</si>
  <si>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</si>
  <si>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</si>
  <si>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</si>
  <si>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</si>
  <si>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</si>
  <si>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</si>
  <si>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</si>
  <si>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</si>
  <si>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</si>
  <si>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</si>
  <si>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</si>
  <si>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</si>
  <si>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</si>
  <si>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</si>
  <si>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</si>
  <si>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</si>
  <si>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</si>
  <si>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</si>
  <si>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</si>
  <si>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</si>
  <si>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</si>
  <si>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</si>
  <si>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</si>
  <si>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Индексы  роста цен на энергетические ресурсы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</si>
  <si>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</si>
  <si>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</si>
  <si>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</si>
  <si>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</si>
  <si>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</si>
  <si>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</si>
  <si>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</si>
  <si>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</si>
  <si>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</si>
  <si>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</si>
  <si>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</si>
  <si>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</si>
  <si>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</si>
  <si>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</si>
  <si>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</si>
  <si>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</si>
  <si>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</si>
  <si>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</si>
  <si>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</si>
  <si>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12.1.</t>
  </si>
  <si>
    <t>Норматив технологических  затрат химреагентов, в т.ч:</t>
  </si>
  <si>
    <t>13.1.</t>
  </si>
  <si>
    <t>на очистку сточной воды</t>
  </si>
  <si>
    <t>с 01.07.2014 по 31.12.2014</t>
  </si>
  <si>
    <t>15.2.</t>
  </si>
  <si>
    <t>15.3.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</si>
  <si>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</si>
  <si>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</si>
  <si>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</si>
  <si>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</si>
  <si>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</si>
  <si>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</si>
  <si>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</si>
  <si>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Анализ основных технико – экономических показателей 
муниципального унитарного предприятия "Канализационно-очистные сооружения»   (г. Норильск, ИНН 2457029066)</t>
  </si>
  <si>
    <t>г/м3</t>
  </si>
  <si>
    <t xml:space="preserve">теплоэнергию </t>
  </si>
  <si>
    <t xml:space="preserve">воду </t>
  </si>
  <si>
    <t xml:space="preserve">Величина прибыли, необходимой для эффективного функционирования   муниципального унитарного предприятия "Канализационно-очистные сооружения»   (г. Норильск,                              ИНН 2457029066)                                                                               </t>
  </si>
  <si>
    <t>Целевые показатели деятельности муниципального унитарного предприятия "Канализационно-очистные сооружения»   (г. Норильск,                              ИНН 2457029066)</t>
  </si>
  <si>
    <t>Тарифы на водоотведение  для потребителей муниципального унитарного предприятия "Канализационно-очистные сооружения»   (г. Норильск,     ИНН 2457029066)</t>
  </si>
  <si>
    <t>Приложение № 1 к экспертному заключению по делу № 347-13в</t>
  </si>
  <si>
    <t>хлор</t>
  </si>
  <si>
    <t>Приложение № 2 к экспертному заключению по делу № 347-13в</t>
  </si>
  <si>
    <t>Приложение № 3 к экспертному заключению по делу № 347-13в</t>
  </si>
  <si>
    <t>Приложение № 4 к экспертному заключению по делу № 347-13в</t>
  </si>
  <si>
    <t>Приложение № 7
к экспертному заключению 
по делу № 347-13в</t>
  </si>
  <si>
    <t>со дня вступления приказа в законную силу по 30.06.2014</t>
  </si>
  <si>
    <t>Расходы, учтенные и неучтенные при расчете тарифа   муниципального унитарного предприятия "Канализационно-очистные сооружения»                        (г. Норильск, ИНН 2457029066)</t>
  </si>
  <si>
    <t>Водоотведение (муниципальное образование г. Норильск                                  п. Снежногорск)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</si>
</sst>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2" fillId="0" borderId="0" xfId="57" applyFont="1" applyAlignment="1">
      <alignment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59" applyFont="1" applyFill="1" applyAlignment="1">
      <alignment/>
      <protection/>
    </xf>
    <xf numFmtId="0" fontId="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89" fontId="50" fillId="0" borderId="10" xfId="0" applyNumberFormat="1" applyFont="1" applyBorder="1" applyAlignment="1">
      <alignment horizontal="center" vertical="center" wrapText="1"/>
    </xf>
    <xf numFmtId="184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Fill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58" applyFont="1" applyAlignment="1">
      <alignment horizont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F21" sqref="F21"/>
    </sheetView>
  </sheetViews>
  <sheetFormatPr defaultColWidth="39.8515625" defaultRowHeight="12.75"/>
  <cols>
    <col min="1" max="1" width="8.7109375" style="48" customWidth="1"/>
    <col min="2" max="2" width="32.7109375" style="48" customWidth="1"/>
    <col min="3" max="3" width="13.28125" style="48" customWidth="1"/>
    <col min="4" max="4" width="14.28125" style="48" customWidth="1"/>
    <col min="5" max="5" width="13.00390625" style="48" customWidth="1"/>
    <col min="6" max="16384" width="39.8515625" style="48" customWidth="1"/>
  </cols>
  <sheetData>
    <row r="1" ht="14.25" customHeight="1"/>
    <row r="2" spans="1:5" ht="40.5" customHeight="1">
      <c r="A2" s="49"/>
      <c r="B2" s="49"/>
      <c r="C2" s="72" t="s">
        <v>106</v>
      </c>
      <c r="D2" s="72"/>
      <c r="E2" s="72"/>
    </row>
    <row r="3" spans="1:5" ht="85.5" customHeight="1">
      <c r="A3" s="72" t="s">
        <v>99</v>
      </c>
      <c r="B3" s="72"/>
      <c r="C3" s="72"/>
      <c r="D3" s="72"/>
      <c r="E3" s="72"/>
    </row>
    <row r="4" spans="2:14" ht="15.7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5" ht="15" customHeight="1">
      <c r="A5" s="73" t="s">
        <v>22</v>
      </c>
      <c r="B5" s="73" t="s">
        <v>28</v>
      </c>
      <c r="C5" s="73" t="s">
        <v>29</v>
      </c>
      <c r="D5" s="73" t="s">
        <v>66</v>
      </c>
      <c r="E5" s="73"/>
    </row>
    <row r="6" spans="1:5" ht="18" customHeight="1">
      <c r="A6" s="73"/>
      <c r="B6" s="73"/>
      <c r="C6" s="73"/>
      <c r="D6" s="73" t="s">
        <v>72</v>
      </c>
      <c r="E6" s="73" t="s">
        <v>73</v>
      </c>
    </row>
    <row r="7" spans="1:5" ht="21" customHeight="1">
      <c r="A7" s="73"/>
      <c r="B7" s="73"/>
      <c r="C7" s="73"/>
      <c r="D7" s="73"/>
      <c r="E7" s="73"/>
    </row>
    <row r="8" spans="1:5" ht="15.75">
      <c r="A8" s="50">
        <v>1</v>
      </c>
      <c r="B8" s="50">
        <v>2</v>
      </c>
      <c r="C8" s="50">
        <v>3</v>
      </c>
      <c r="D8" s="50">
        <v>4</v>
      </c>
      <c r="E8" s="50">
        <v>5</v>
      </c>
    </row>
    <row r="9" spans="1:5" ht="31.5">
      <c r="A9" s="50">
        <v>1</v>
      </c>
      <c r="B9" s="55" t="s">
        <v>74</v>
      </c>
      <c r="C9" s="50" t="s">
        <v>33</v>
      </c>
      <c r="D9" s="50">
        <v>0</v>
      </c>
      <c r="E9" s="62">
        <v>0</v>
      </c>
    </row>
    <row r="10" spans="1:5" ht="31.5">
      <c r="A10" s="50">
        <v>2</v>
      </c>
      <c r="B10" s="55" t="s">
        <v>75</v>
      </c>
      <c r="C10" s="50" t="s">
        <v>34</v>
      </c>
      <c r="D10" s="50">
        <v>0</v>
      </c>
      <c r="E10" s="62">
        <v>0</v>
      </c>
    </row>
    <row r="11" spans="1:5" ht="31.5">
      <c r="A11" s="50">
        <v>3</v>
      </c>
      <c r="B11" s="56" t="s">
        <v>76</v>
      </c>
      <c r="C11" s="7" t="s">
        <v>35</v>
      </c>
      <c r="D11" s="50">
        <v>1600</v>
      </c>
      <c r="E11" s="62">
        <v>1600</v>
      </c>
    </row>
    <row r="12" spans="1:5" ht="31.5">
      <c r="A12" s="50">
        <v>4</v>
      </c>
      <c r="B12" s="56" t="s">
        <v>77</v>
      </c>
      <c r="C12" s="50" t="s">
        <v>34</v>
      </c>
      <c r="D12" s="50">
        <v>1</v>
      </c>
      <c r="E12" s="62">
        <v>1</v>
      </c>
    </row>
    <row r="13" spans="1:5" ht="31.5">
      <c r="A13" s="50">
        <v>5</v>
      </c>
      <c r="B13" s="56" t="s">
        <v>78</v>
      </c>
      <c r="C13" s="7" t="s">
        <v>35</v>
      </c>
      <c r="D13" s="50">
        <v>1600</v>
      </c>
      <c r="E13" s="62">
        <v>1600</v>
      </c>
    </row>
    <row r="14" spans="1:5" ht="31.5">
      <c r="A14" s="50">
        <v>6</v>
      </c>
      <c r="B14" s="56" t="s">
        <v>79</v>
      </c>
      <c r="C14" s="7" t="s">
        <v>35</v>
      </c>
      <c r="D14" s="50">
        <v>0.033</v>
      </c>
      <c r="E14" s="62">
        <v>0.033</v>
      </c>
    </row>
    <row r="15" spans="1:5" ht="32.25" customHeight="1">
      <c r="A15" s="50">
        <v>7</v>
      </c>
      <c r="B15" s="51" t="s">
        <v>67</v>
      </c>
      <c r="C15" s="50" t="s">
        <v>30</v>
      </c>
      <c r="D15" s="52">
        <f>D16+D17+D18+D19</f>
        <v>194.92999999999998</v>
      </c>
      <c r="E15" s="52">
        <v>194.92999999999998</v>
      </c>
    </row>
    <row r="16" spans="1:5" ht="20.25" customHeight="1">
      <c r="A16" s="50" t="s">
        <v>13</v>
      </c>
      <c r="B16" s="51" t="s">
        <v>68</v>
      </c>
      <c r="C16" s="50" t="s">
        <v>30</v>
      </c>
      <c r="D16" s="52">
        <v>146.6</v>
      </c>
      <c r="E16" s="52">
        <v>146.6</v>
      </c>
    </row>
    <row r="17" spans="1:5" ht="15.75" customHeight="1">
      <c r="A17" s="50" t="s">
        <v>14</v>
      </c>
      <c r="B17" s="51" t="s">
        <v>69</v>
      </c>
      <c r="C17" s="50" t="s">
        <v>30</v>
      </c>
      <c r="D17" s="52">
        <v>0</v>
      </c>
      <c r="E17" s="52">
        <v>0</v>
      </c>
    </row>
    <row r="18" spans="1:5" ht="17.25" customHeight="1">
      <c r="A18" s="50" t="s">
        <v>81</v>
      </c>
      <c r="B18" s="51" t="s">
        <v>70</v>
      </c>
      <c r="C18" s="50" t="s">
        <v>30</v>
      </c>
      <c r="D18" s="52">
        <v>6.32</v>
      </c>
      <c r="E18" s="52">
        <v>6.32</v>
      </c>
    </row>
    <row r="19" spans="1:5" ht="20.25" customHeight="1">
      <c r="A19" s="50" t="s">
        <v>82</v>
      </c>
      <c r="B19" s="51" t="s">
        <v>98</v>
      </c>
      <c r="C19" s="50" t="s">
        <v>30</v>
      </c>
      <c r="D19" s="52">
        <v>42.01</v>
      </c>
      <c r="E19" s="52">
        <v>42.01</v>
      </c>
    </row>
    <row r="20" spans="1:5" ht="18.75" customHeight="1">
      <c r="A20" s="53" t="s">
        <v>83</v>
      </c>
      <c r="B20" s="51" t="s">
        <v>71</v>
      </c>
      <c r="C20" s="50" t="s">
        <v>30</v>
      </c>
      <c r="D20" s="52">
        <v>0</v>
      </c>
      <c r="E20" s="52">
        <v>0</v>
      </c>
    </row>
    <row r="21" spans="1:5" ht="33.75" customHeight="1">
      <c r="A21" s="53" t="s">
        <v>84</v>
      </c>
      <c r="B21" s="51" t="s">
        <v>80</v>
      </c>
      <c r="C21" s="50" t="s">
        <v>30</v>
      </c>
      <c r="D21" s="52">
        <v>194.93</v>
      </c>
      <c r="E21" s="52">
        <v>194.93</v>
      </c>
    </row>
    <row r="22" spans="1:5" ht="33.75" customHeight="1">
      <c r="A22" s="61">
        <v>9</v>
      </c>
      <c r="B22" s="51" t="s">
        <v>95</v>
      </c>
      <c r="C22" s="60" t="s">
        <v>30</v>
      </c>
      <c r="D22" s="52">
        <v>0</v>
      </c>
      <c r="E22" s="52">
        <v>0</v>
      </c>
    </row>
    <row r="23" spans="1:5" ht="33.75" customHeight="1">
      <c r="A23" s="61" t="s">
        <v>97</v>
      </c>
      <c r="B23" s="51" t="s">
        <v>96</v>
      </c>
      <c r="C23" s="60" t="s">
        <v>30</v>
      </c>
      <c r="D23" s="52">
        <v>0</v>
      </c>
      <c r="E23" s="52">
        <v>0</v>
      </c>
    </row>
    <row r="24" spans="1:5" ht="21" customHeight="1">
      <c r="A24" s="50">
        <v>11</v>
      </c>
      <c r="B24" s="51" t="s">
        <v>31</v>
      </c>
      <c r="C24" s="50" t="s">
        <v>32</v>
      </c>
      <c r="D24" s="52">
        <v>247.4</v>
      </c>
      <c r="E24" s="52">
        <v>247.4</v>
      </c>
    </row>
    <row r="25" spans="1:5" ht="59.25">
      <c r="A25" s="50">
        <v>12</v>
      </c>
      <c r="B25" s="51" t="s">
        <v>93</v>
      </c>
      <c r="C25" s="50"/>
      <c r="D25" s="52"/>
      <c r="E25" s="52"/>
    </row>
    <row r="26" spans="1:5" ht="21" customHeight="1">
      <c r="A26" s="60" t="s">
        <v>85</v>
      </c>
      <c r="B26" s="51" t="s">
        <v>92</v>
      </c>
      <c r="C26" s="40" t="s">
        <v>55</v>
      </c>
      <c r="D26" s="65">
        <v>1.269</v>
      </c>
      <c r="E26" s="65">
        <v>1.269</v>
      </c>
    </row>
    <row r="27" spans="1:5" ht="36.75" customHeight="1">
      <c r="A27" s="50">
        <v>13</v>
      </c>
      <c r="B27" s="57" t="s">
        <v>86</v>
      </c>
      <c r="C27" s="39"/>
      <c r="D27" s="52"/>
      <c r="E27" s="52"/>
    </row>
    <row r="28" spans="1:5" ht="15.75">
      <c r="A28" s="54" t="s">
        <v>87</v>
      </c>
      <c r="B28" s="67" t="s">
        <v>107</v>
      </c>
      <c r="C28" s="50" t="s">
        <v>100</v>
      </c>
      <c r="D28" s="62">
        <v>10</v>
      </c>
      <c r="E28" s="62">
        <v>10</v>
      </c>
    </row>
    <row r="29" spans="1:5" ht="15.75">
      <c r="A29" s="50">
        <v>14</v>
      </c>
      <c r="B29" s="36" t="s">
        <v>43</v>
      </c>
      <c r="C29" s="35" t="s">
        <v>37</v>
      </c>
      <c r="D29" s="7">
        <v>105.6</v>
      </c>
      <c r="E29" s="7">
        <v>105.6</v>
      </c>
    </row>
    <row r="30" spans="1:5" ht="31.5">
      <c r="A30" s="50">
        <v>15</v>
      </c>
      <c r="B30" s="47" t="s">
        <v>65</v>
      </c>
      <c r="C30" s="13"/>
      <c r="D30" s="7"/>
      <c r="E30" s="7"/>
    </row>
    <row r="31" spans="1:5" ht="15.75">
      <c r="A31" s="54" t="s">
        <v>94</v>
      </c>
      <c r="B31" s="13" t="s">
        <v>64</v>
      </c>
      <c r="C31" s="7" t="s">
        <v>37</v>
      </c>
      <c r="D31" s="7">
        <v>107.3</v>
      </c>
      <c r="E31" s="7">
        <v>107.3</v>
      </c>
    </row>
    <row r="32" spans="1:5" ht="15.75">
      <c r="A32" s="60" t="s">
        <v>90</v>
      </c>
      <c r="B32" s="47" t="s">
        <v>101</v>
      </c>
      <c r="C32" s="7" t="s">
        <v>37</v>
      </c>
      <c r="D32" s="7">
        <v>104.6</v>
      </c>
      <c r="E32" s="7">
        <v>104.6</v>
      </c>
    </row>
    <row r="33" spans="1:5" ht="15.75">
      <c r="A33" s="60" t="s">
        <v>91</v>
      </c>
      <c r="B33" s="47" t="s">
        <v>102</v>
      </c>
      <c r="C33" s="7" t="s">
        <v>37</v>
      </c>
      <c r="D33" s="7">
        <v>105.4</v>
      </c>
      <c r="E33" s="7">
        <v>105.4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B22" sqref="B22:C22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3.25" customHeight="1">
      <c r="A2" s="58"/>
      <c r="B2" s="58"/>
      <c r="C2" s="76" t="s">
        <v>108</v>
      </c>
      <c r="D2" s="76"/>
      <c r="E2" s="76"/>
    </row>
    <row r="3" spans="1:4" ht="18.75">
      <c r="A3" s="16"/>
      <c r="B3" s="16"/>
      <c r="C3" s="17"/>
      <c r="D3" s="17"/>
    </row>
    <row r="4" spans="1:7" ht="54.75" customHeight="1">
      <c r="A4" s="75" t="s">
        <v>113</v>
      </c>
      <c r="B4" s="75"/>
      <c r="C4" s="75"/>
      <c r="D4" s="75"/>
      <c r="E4" s="75"/>
      <c r="G4" s="41" t="s">
        <v>62</v>
      </c>
    </row>
    <row r="5" spans="1:4" ht="17.25" customHeight="1">
      <c r="A5" s="18"/>
      <c r="B5" s="18"/>
      <c r="C5" s="18"/>
      <c r="D5" s="18"/>
    </row>
    <row r="6" ht="16.5" customHeight="1">
      <c r="E6" s="19" t="s">
        <v>21</v>
      </c>
    </row>
    <row r="7" spans="1:5" ht="17.25" customHeight="1">
      <c r="A7" s="74" t="s">
        <v>22</v>
      </c>
      <c r="B7" s="74" t="s">
        <v>0</v>
      </c>
      <c r="C7" s="74" t="s">
        <v>56</v>
      </c>
      <c r="D7" s="74"/>
      <c r="E7" s="74"/>
    </row>
    <row r="8" spans="1:5" ht="67.5" customHeight="1">
      <c r="A8" s="74"/>
      <c r="B8" s="74"/>
      <c r="C8" s="20" t="s">
        <v>48</v>
      </c>
      <c r="D8" s="20" t="s">
        <v>19</v>
      </c>
      <c r="E8" s="21" t="s">
        <v>20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20.25" customHeight="1">
      <c r="A10" s="23">
        <v>1</v>
      </c>
      <c r="B10" s="24" t="s">
        <v>4</v>
      </c>
      <c r="C10" s="70">
        <v>8974.068055269285</v>
      </c>
      <c r="D10" s="70">
        <v>8689.13</v>
      </c>
      <c r="E10" s="70">
        <f aca="true" t="shared" si="0" ref="E10:E16">C10-D10</f>
        <v>284.93805526928554</v>
      </c>
    </row>
    <row r="11" spans="1:5" ht="22.5" customHeight="1">
      <c r="A11" s="26">
        <v>2</v>
      </c>
      <c r="B11" s="25" t="s">
        <v>6</v>
      </c>
      <c r="C11" s="68">
        <v>77.88</v>
      </c>
      <c r="D11" s="68">
        <v>77.88</v>
      </c>
      <c r="E11" s="70">
        <f t="shared" si="0"/>
        <v>0</v>
      </c>
    </row>
    <row r="12" spans="1:5" ht="21.75" customHeight="1">
      <c r="A12" s="26">
        <v>3</v>
      </c>
      <c r="B12" s="25" t="s">
        <v>49</v>
      </c>
      <c r="C12" s="68"/>
      <c r="D12" s="68"/>
      <c r="E12" s="70">
        <f t="shared" si="0"/>
        <v>0</v>
      </c>
    </row>
    <row r="13" spans="1:5" ht="31.5">
      <c r="A13" s="26">
        <v>4</v>
      </c>
      <c r="B13" s="24" t="s">
        <v>9</v>
      </c>
      <c r="C13" s="68"/>
      <c r="D13" s="68"/>
      <c r="E13" s="70">
        <f t="shared" si="0"/>
        <v>0</v>
      </c>
    </row>
    <row r="14" spans="1:5" ht="47.25">
      <c r="A14" s="26">
        <v>5</v>
      </c>
      <c r="B14" s="24" t="s">
        <v>50</v>
      </c>
      <c r="C14" s="69">
        <v>52.82</v>
      </c>
      <c r="D14" s="69">
        <v>52.82</v>
      </c>
      <c r="E14" s="70">
        <f t="shared" si="0"/>
        <v>0</v>
      </c>
    </row>
    <row r="15" spans="1:5" ht="47.25">
      <c r="A15" s="26">
        <v>6</v>
      </c>
      <c r="B15" s="24" t="s">
        <v>57</v>
      </c>
      <c r="C15" s="69"/>
      <c r="D15" s="69"/>
      <c r="E15" s="70">
        <f t="shared" si="0"/>
        <v>0</v>
      </c>
    </row>
    <row r="16" spans="1:5" ht="31.5">
      <c r="A16" s="26">
        <v>7</v>
      </c>
      <c r="B16" s="24" t="s">
        <v>58</v>
      </c>
      <c r="C16" s="68">
        <v>70.82</v>
      </c>
      <c r="D16" s="68">
        <v>7.82</v>
      </c>
      <c r="E16" s="70">
        <f t="shared" si="0"/>
        <v>62.99999999999999</v>
      </c>
    </row>
    <row r="17" spans="1:5" ht="21.75" customHeight="1">
      <c r="A17" s="46">
        <v>8</v>
      </c>
      <c r="B17" s="24" t="s">
        <v>51</v>
      </c>
      <c r="C17" s="68">
        <f>SUM(C10:C16)</f>
        <v>9175.588055269283</v>
      </c>
      <c r="D17" s="68">
        <f>SUM(D10:D16)</f>
        <v>8827.649999999998</v>
      </c>
      <c r="E17" s="68">
        <f>SUM(E10:E16)</f>
        <v>347.93805526928554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9"/>
      <c r="B2" s="59"/>
      <c r="C2" s="77" t="s">
        <v>109</v>
      </c>
      <c r="D2" s="77"/>
      <c r="E2" s="77"/>
    </row>
    <row r="3" spans="1:5" ht="18.75">
      <c r="A3" s="5"/>
      <c r="B3" s="5"/>
      <c r="C3" s="5"/>
      <c r="D3" s="5"/>
      <c r="E3" s="6"/>
    </row>
    <row r="4" spans="1:5" ht="73.5" customHeight="1">
      <c r="A4" s="77" t="s">
        <v>103</v>
      </c>
      <c r="B4" s="77"/>
      <c r="C4" s="77"/>
      <c r="D4" s="77"/>
      <c r="E4" s="77"/>
    </row>
    <row r="5" spans="1:8" ht="18.75">
      <c r="A5" s="82"/>
      <c r="B5" s="82"/>
      <c r="C5" s="82"/>
      <c r="D5" s="82"/>
      <c r="E5" s="82"/>
      <c r="F5" s="11"/>
      <c r="G5" s="11"/>
      <c r="H5" s="11"/>
    </row>
    <row r="6" spans="1:8" ht="18.75">
      <c r="A6" s="12"/>
      <c r="B6" s="12"/>
      <c r="C6" s="12"/>
      <c r="D6" s="12"/>
      <c r="E6" s="12"/>
      <c r="F6" s="11"/>
      <c r="G6" s="11"/>
      <c r="H6" s="11"/>
    </row>
    <row r="7" spans="1:5" ht="27.75" customHeight="1">
      <c r="A7" s="78" t="s">
        <v>22</v>
      </c>
      <c r="B7" s="78" t="s">
        <v>23</v>
      </c>
      <c r="C7" s="80" t="s">
        <v>59</v>
      </c>
      <c r="D7" s="81"/>
      <c r="E7" s="78" t="s">
        <v>20</v>
      </c>
    </row>
    <row r="8" spans="1:5" ht="36.75" customHeight="1">
      <c r="A8" s="79"/>
      <c r="B8" s="79"/>
      <c r="C8" s="7" t="s">
        <v>24</v>
      </c>
      <c r="D8" s="7" t="s">
        <v>19</v>
      </c>
      <c r="E8" s="79"/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25</v>
      </c>
      <c r="B10" s="1" t="s">
        <v>26</v>
      </c>
      <c r="C10" s="9">
        <v>0</v>
      </c>
      <c r="D10" s="9">
        <v>0</v>
      </c>
      <c r="E10" s="9">
        <f aca="true" t="shared" si="0" ref="E10:E16">+C10-D10</f>
        <v>0</v>
      </c>
    </row>
    <row r="11" spans="1:5" ht="31.5">
      <c r="A11" s="7" t="s">
        <v>5</v>
      </c>
      <c r="B11" s="3" t="s">
        <v>16</v>
      </c>
      <c r="C11" s="2">
        <v>0</v>
      </c>
      <c r="D11" s="2">
        <v>0</v>
      </c>
      <c r="E11" s="9">
        <f t="shared" si="0"/>
        <v>0</v>
      </c>
    </row>
    <row r="12" spans="1:5" ht="20.25" customHeight="1">
      <c r="A12" s="7" t="s">
        <v>7</v>
      </c>
      <c r="B12" s="3" t="s">
        <v>17</v>
      </c>
      <c r="C12" s="2">
        <v>0</v>
      </c>
      <c r="D12" s="2">
        <v>237</v>
      </c>
      <c r="E12" s="9">
        <f t="shared" si="0"/>
        <v>-237</v>
      </c>
    </row>
    <row r="13" spans="1:5" ht="18.75" customHeight="1">
      <c r="A13" s="7">
        <v>4</v>
      </c>
      <c r="B13" s="10" t="s">
        <v>18</v>
      </c>
      <c r="C13" s="2">
        <v>0</v>
      </c>
      <c r="D13" s="9">
        <v>0</v>
      </c>
      <c r="E13" s="9">
        <f t="shared" si="0"/>
        <v>0</v>
      </c>
    </row>
    <row r="14" spans="1:5" ht="22.5" customHeight="1">
      <c r="A14" s="7" t="s">
        <v>10</v>
      </c>
      <c r="B14" s="10" t="s">
        <v>27</v>
      </c>
      <c r="C14" s="2">
        <v>0</v>
      </c>
      <c r="D14" s="9">
        <v>237</v>
      </c>
      <c r="E14" s="9">
        <f t="shared" si="0"/>
        <v>-237</v>
      </c>
    </row>
    <row r="15" spans="1:5" ht="41.25" customHeight="1">
      <c r="A15" s="7" t="s">
        <v>11</v>
      </c>
      <c r="B15" s="10" t="s">
        <v>60</v>
      </c>
      <c r="C15" s="2">
        <v>0</v>
      </c>
      <c r="D15" s="9">
        <v>47.4</v>
      </c>
      <c r="E15" s="9">
        <f t="shared" si="0"/>
        <v>-47.4</v>
      </c>
    </row>
    <row r="16" spans="1:5" ht="30" customHeight="1">
      <c r="A16" s="7" t="s">
        <v>12</v>
      </c>
      <c r="B16" s="1" t="s">
        <v>15</v>
      </c>
      <c r="C16" s="9">
        <f>C14+C15</f>
        <v>0</v>
      </c>
      <c r="D16" s="9">
        <f>D14+D15</f>
        <v>284.4</v>
      </c>
      <c r="E16" s="9">
        <f t="shared" si="0"/>
        <v>-284.4</v>
      </c>
    </row>
  </sheetData>
  <sheetProtection/>
  <mergeCells count="7">
    <mergeCell ref="C2:E2"/>
    <mergeCell ref="A4:E4"/>
    <mergeCell ref="A7:A8"/>
    <mergeCell ref="B7:B8"/>
    <mergeCell ref="C7:D7"/>
    <mergeCell ref="E7:E8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6" sqref="G16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83" t="s">
        <v>110</v>
      </c>
      <c r="D1" s="83"/>
      <c r="E1" s="83"/>
    </row>
    <row r="2" spans="1:5" ht="18.75">
      <c r="A2" s="28"/>
      <c r="B2" s="29"/>
      <c r="C2" s="28"/>
      <c r="D2" s="28"/>
      <c r="E2" s="28"/>
    </row>
    <row r="3" spans="1:7" ht="58.5" customHeight="1">
      <c r="A3" s="84" t="s">
        <v>104</v>
      </c>
      <c r="B3" s="84"/>
      <c r="C3" s="84"/>
      <c r="D3" s="84"/>
      <c r="E3" s="84"/>
      <c r="G3" s="38" t="s">
        <v>61</v>
      </c>
    </row>
    <row r="4" spans="2:7" ht="15.75">
      <c r="B4" s="30"/>
      <c r="G4" s="37"/>
    </row>
    <row r="5" spans="1:7" ht="24.75" customHeight="1">
      <c r="A5" s="86" t="s">
        <v>22</v>
      </c>
      <c r="B5" s="85" t="s">
        <v>28</v>
      </c>
      <c r="C5" s="86" t="s">
        <v>29</v>
      </c>
      <c r="D5" s="85" t="s">
        <v>52</v>
      </c>
      <c r="E5" s="85" t="s">
        <v>53</v>
      </c>
      <c r="G5" s="41" t="s">
        <v>62</v>
      </c>
    </row>
    <row r="6" spans="1:7" ht="15.75" customHeight="1">
      <c r="A6" s="87"/>
      <c r="B6" s="86"/>
      <c r="C6" s="87"/>
      <c r="D6" s="86"/>
      <c r="E6" s="86"/>
      <c r="G6" s="37"/>
    </row>
    <row r="7" spans="1:7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G7" s="37"/>
    </row>
    <row r="8" spans="1:7" ht="39">
      <c r="A8" s="31">
        <v>1</v>
      </c>
      <c r="B8" s="32" t="s">
        <v>36</v>
      </c>
      <c r="C8" s="31" t="s">
        <v>37</v>
      </c>
      <c r="D8" s="31">
        <v>0</v>
      </c>
      <c r="E8" s="34">
        <v>0.033</v>
      </c>
      <c r="G8" s="38" t="s">
        <v>54</v>
      </c>
    </row>
    <row r="9" spans="1:5" ht="37.5" customHeight="1">
      <c r="A9" s="31">
        <f>A8+1</f>
        <v>2</v>
      </c>
      <c r="B9" s="33" t="s">
        <v>38</v>
      </c>
      <c r="C9" s="31" t="s">
        <v>39</v>
      </c>
      <c r="D9" s="66">
        <v>0</v>
      </c>
      <c r="E9" s="66">
        <v>0</v>
      </c>
    </row>
    <row r="10" spans="1:5" ht="34.5" customHeight="1">
      <c r="A10" s="31">
        <f>A9+1</f>
        <v>3</v>
      </c>
      <c r="B10" s="33" t="s">
        <v>40</v>
      </c>
      <c r="C10" s="31" t="s">
        <v>41</v>
      </c>
      <c r="D10" s="66">
        <v>0</v>
      </c>
      <c r="E10" s="31">
        <v>8760</v>
      </c>
    </row>
    <row r="11" spans="1:5" ht="31.5">
      <c r="A11" s="31" t="s">
        <v>8</v>
      </c>
      <c r="B11" s="32" t="s">
        <v>42</v>
      </c>
      <c r="C11" s="31"/>
      <c r="D11" s="66"/>
      <c r="E11" s="34"/>
    </row>
    <row r="12" spans="1:5" ht="23.25" customHeight="1">
      <c r="A12" s="35" t="s">
        <v>1</v>
      </c>
      <c r="B12" s="51" t="s">
        <v>88</v>
      </c>
      <c r="C12" s="40" t="s">
        <v>55</v>
      </c>
      <c r="D12" s="66">
        <v>0</v>
      </c>
      <c r="E12" s="65">
        <v>1.269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1.28125" style="42" customWidth="1"/>
    <col min="4" max="4" width="17.7109375" style="42" customWidth="1"/>
    <col min="5" max="5" width="18.00390625" style="42" customWidth="1"/>
    <col min="6" max="16384" width="9.140625" style="42" customWidth="1"/>
  </cols>
  <sheetData>
    <row r="1" spans="4:5" ht="60" customHeight="1">
      <c r="D1" s="89" t="s">
        <v>111</v>
      </c>
      <c r="E1" s="90"/>
    </row>
    <row r="2" ht="15.75" customHeight="1"/>
    <row r="3" spans="1:7" ht="57.75" customHeight="1">
      <c r="A3" s="91" t="s">
        <v>105</v>
      </c>
      <c r="B3" s="91"/>
      <c r="C3" s="91"/>
      <c r="D3" s="91"/>
      <c r="E3" s="91"/>
      <c r="F3" s="88" t="s">
        <v>62</v>
      </c>
      <c r="G3" s="88"/>
    </row>
    <row r="4" spans="1:5" ht="17.25" customHeight="1">
      <c r="A4" s="92"/>
      <c r="B4" s="92"/>
      <c r="C4" s="92"/>
      <c r="D4" s="92"/>
      <c r="E4" s="92"/>
    </row>
    <row r="6" spans="1:5" s="43" customFormat="1" ht="23.25" customHeight="1">
      <c r="A6" s="93" t="s">
        <v>22</v>
      </c>
      <c r="B6" s="93" t="s">
        <v>44</v>
      </c>
      <c r="C6" s="93" t="s">
        <v>29</v>
      </c>
      <c r="D6" s="95" t="s">
        <v>45</v>
      </c>
      <c r="E6" s="96"/>
    </row>
    <row r="7" spans="1:5" s="43" customFormat="1" ht="114" customHeight="1">
      <c r="A7" s="94"/>
      <c r="B7" s="94"/>
      <c r="C7" s="94"/>
      <c r="D7" s="71" t="s">
        <v>112</v>
      </c>
      <c r="E7" s="45" t="s">
        <v>89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35.25" customHeight="1">
      <c r="A9" s="44">
        <v>1</v>
      </c>
      <c r="B9" s="95" t="s">
        <v>114</v>
      </c>
      <c r="C9" s="97"/>
      <c r="D9" s="97"/>
      <c r="E9" s="96"/>
    </row>
    <row r="10" spans="1:5" s="43" customFormat="1" ht="55.5" customHeight="1">
      <c r="A10" s="44" t="s">
        <v>2</v>
      </c>
      <c r="B10" s="45" t="s">
        <v>46</v>
      </c>
      <c r="C10" s="44" t="s">
        <v>47</v>
      </c>
      <c r="D10" s="44">
        <v>45.84</v>
      </c>
      <c r="E10" s="44">
        <v>48.3</v>
      </c>
    </row>
    <row r="11" spans="1:5" ht="57" customHeight="1">
      <c r="A11" s="44" t="s">
        <v>3</v>
      </c>
      <c r="B11" s="45" t="s">
        <v>63</v>
      </c>
      <c r="C11" s="44" t="s">
        <v>47</v>
      </c>
      <c r="D11" s="44">
        <v>54.09</v>
      </c>
      <c r="E11" s="44">
        <v>56.99</v>
      </c>
    </row>
  </sheetData>
  <sheetProtection/>
  <mergeCells count="9">
    <mergeCell ref="B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2013-12-27T06:30:47Z</cp:lastPrinted>
  <dcterms:created xsi:type="dcterms:W3CDTF">1996-10-08T23:32:33Z</dcterms:created>
  <dcterms:modified xsi:type="dcterms:W3CDTF">2013-12-27T06:33:17Z</dcterms:modified>
  <cp:category/>
  <cp:version/>
  <cp:contentType/>
  <cp:contentStatus/>
</cp:coreProperties>
</file>